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22\1 výzva\"/>
    </mc:Choice>
  </mc:AlternateContent>
  <xr:revisionPtr revIDLastSave="0" documentId="13_ncr:1_{70A43F1B-1CE3-4EC4-A632-C712BFFF8CA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9" i="1"/>
  <c r="R8" i="1"/>
  <c r="S8" i="1"/>
  <c r="R9" i="1"/>
  <c r="S9" i="1"/>
  <c r="P12" i="1" l="1"/>
  <c r="S7" i="1"/>
  <c r="R7" i="1" l="1"/>
  <c r="Q12" i="1" s="1"/>
</calcChain>
</file>

<file path=xl/sharedStrings.xml><?xml version="1.0" encoding="utf-8"?>
<sst xmlns="http://schemas.openxmlformats.org/spreadsheetml/2006/main" count="46" uniqueCount="42">
  <si>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</si>
  <si>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</si>
  <si>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</si>
  <si>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</si>
  <si>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</si>
  <si>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</si>
  <si>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</si>
  <si>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</si>
  <si>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</si>
  <si>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</si>
  <si>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</si>
  <si>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</si>
  <si>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</si>
  <si>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</si>
  <si>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</si>
  <si>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</si>
  <si>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</si>
  <si>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</si>
  <si>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</si>
  <si>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</si>
  <si>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</si>
  <si>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</si>
  <si>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</si>
  <si>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</si>
  <si>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</si>
  <si>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</si>
  <si>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</si>
  <si>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</si>
  <si>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</si>
  <si>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022 - 2023 </t>
  </si>
  <si>
    <t>Měřič impedance zkratové smyčky</t>
  </si>
  <si>
    <t xml:space="preserve">Přístroj s funkcemi měření impedance zkratové smyčky a zkratového proudu.
Napěťový rozsah střídavého napětí 50 až 250 V nebo vyšší při přesnosti měření ±(2% + 5 digitů) nebo vyšší.
Podsvícení displeje. </t>
  </si>
  <si>
    <t>Ultra přenosný spektrální analyzátor a generátor</t>
  </si>
  <si>
    <t>Číslicový multimetr s automatickým přepínáním rozsahů</t>
  </si>
  <si>
    <t>Měření kapacity, napětí AC, napětí DC, odporu, proudu AC, proudu DC a teploty.
Měření skutečné efektivní hodnoty (True RMS).
Podsvětlení displeje.
Rozsah měření napětí DC do 1kV s přesností ±(0,5% + 2 digity) nebo vyšší.
Rozsah měření napětí AC do 750V s přesností ±(0,8% + 3 digity) nebo vyšší.
Rozsah měření proudu DC do 20A s přesností ±(0,8% + 2 digity) nebo vyšší.
Rozsah měření proudu AC do 10A s přesností ±(1% + 3 digity) nebo vyšší.
Rozsah měření odporu do 60MΩ s přesností ±(0,8% + 2 digity) nebo vyšší.
Rozsah měření kapacity do 60mF s přesností ±(3% + 3 digity) nebo vyšší.
Rozsah měření kmitočtu do 9999kHz s přesností ±(0,8% + 2 digity) nebo vyšší.
Rozsah měření teploty -50...400°C s přesností ±(2,5% + 3 digity).
Měření diod a průchodnosti obvodu (akustický signál).</t>
  </si>
  <si>
    <t>Společná faktura</t>
  </si>
  <si>
    <t xml:space="preserve">Pokud financováno z projektových prostředků, pak ŘEŠITEL uvede: NÁZEV A ČÍSLO DOTAČNÍHO PROJEKTU </t>
  </si>
  <si>
    <t>David Tolar F2</t>
  </si>
  <si>
    <t>David Tolar spotřeba</t>
  </si>
  <si>
    <t>Ing. Jaroslav Šebesta,
Tel.: 37763 2131</t>
  </si>
  <si>
    <t>Technická 8, 
301 00 Plzeň,
Fakulta aplikovaných věd - Katedra kybernetiky,
místnost UC 431</t>
  </si>
  <si>
    <t>Dotykový displej s úhlopříčkou 3.95 palce nebo větší s rozlišením 480 x 320 nebo větším.
Rozsah frekvencí 100kHz až 5.3 GHz.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</si>
</sst>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11" xfId="0" applyNumberForma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3" fontId="0" fillId="4" borderId="12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left" vertical="center" wrapText="1" indent="1"/>
    </xf>
    <xf numFmtId="164" fontId="0" fillId="0" borderId="12" xfId="0" applyNumberFormat="1" applyBorder="1" applyAlignment="1">
      <alignment horizontal="right" vertical="center" indent="1"/>
    </xf>
    <xf numFmtId="164" fontId="0" fillId="4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3" borderId="13" xfId="0" applyNumberForma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3" fontId="0" fillId="4" borderId="14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left" vertical="center" wrapText="1" indent="1"/>
    </xf>
    <xf numFmtId="164" fontId="0" fillId="0" borderId="14" xfId="0" applyNumberFormat="1" applyBorder="1" applyAlignment="1">
      <alignment horizontal="right" vertical="center" indent="1"/>
    </xf>
    <xf numFmtId="164" fontId="0" fillId="4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4" borderId="8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  <protection locked="0"/>
    </xf>
    <xf numFmtId="0" fontId="12" fillId="5" borderId="12" xfId="0" applyFont="1" applyFill="1" applyBorder="1" applyAlignment="1" applyProtection="1">
      <alignment horizontal="center" vertical="center" wrapText="1"/>
      <protection locked="0"/>
    </xf>
    <xf numFmtId="0" fontId="12" fillId="5" borderId="14" xfId="0" applyFont="1" applyFill="1" applyBorder="1" applyAlignment="1" applyProtection="1">
      <alignment horizontal="center" vertical="center" wrapTex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zoomScale="50" zoomScaleNormal="50" workbookViewId="0">
      <selection activeCell="Q7" sqref="Q7:Q9"/>
    </sheetView>
  </sheetViews>
  <sheetFormatPr defaultRowHeight="15" x14ac:dyDescent="0.25"/>
  <cols>
    <col min="1" max="1" width="1.42578125" customWidth="1"/>
    <col min="2" max="2" width="5.7109375" customWidth="1"/>
    <col min="3" max="3" width="56.5703125" style="1" customWidth="1"/>
    <col min="4" max="4" width="11.7109375" style="2" customWidth="1"/>
    <col min="5" max="5" width="11.140625" style="3" customWidth="1"/>
    <col min="6" max="6" width="98.7109375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28.140625" hidden="1" customWidth="1"/>
    <col min="11" max="11" width="24.5703125" customWidth="1"/>
    <col min="12" max="12" width="24" customWidth="1"/>
    <col min="13" max="13" width="29.4257812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4.140625" hidden="1" customWidth="1"/>
    <col min="21" max="21" width="33.7109375" style="5" customWidth="1"/>
  </cols>
  <sheetData>
    <row r="1" spans="1:21" ht="39.75" customHeight="1" x14ac:dyDescent="0.25">
      <c r="B1" s="64" t="s">
        <v>29</v>
      </c>
      <c r="C1" s="65"/>
      <c r="D1" s="6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6.25" customHeight="1" x14ac:dyDescent="0.25">
      <c r="B3" s="14"/>
      <c r="C3" s="12" t="s">
        <v>0</v>
      </c>
      <c r="D3" s="13"/>
      <c r="E3" s="13"/>
      <c r="F3" s="13"/>
      <c r="G3" s="66"/>
      <c r="H3" s="66"/>
      <c r="I3" s="66"/>
      <c r="J3" s="66"/>
      <c r="K3" s="66"/>
      <c r="L3" s="66"/>
      <c r="M3" s="66"/>
      <c r="N3" s="6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36</v>
      </c>
      <c r="K6" s="22" t="s">
        <v>20</v>
      </c>
      <c r="L6" s="63" t="s">
        <v>21</v>
      </c>
      <c r="M6" s="22" t="s">
        <v>22</v>
      </c>
      <c r="N6" s="22" t="s">
        <v>28</v>
      </c>
      <c r="O6" s="22" t="s">
        <v>23</v>
      </c>
      <c r="P6" s="22" t="s">
        <v>6</v>
      </c>
      <c r="Q6" s="24" t="s">
        <v>7</v>
      </c>
      <c r="R6" s="63" t="s">
        <v>8</v>
      </c>
      <c r="S6" s="63" t="s">
        <v>9</v>
      </c>
      <c r="T6" s="22" t="s">
        <v>24</v>
      </c>
      <c r="U6" s="22" t="s">
        <v>25</v>
      </c>
    </row>
    <row r="7" spans="1:21" ht="75" customHeight="1" thickTop="1" x14ac:dyDescent="0.25">
      <c r="A7" s="25"/>
      <c r="B7" s="34">
        <v>1</v>
      </c>
      <c r="C7" s="35" t="s">
        <v>30</v>
      </c>
      <c r="D7" s="36">
        <v>1</v>
      </c>
      <c r="E7" s="37" t="s">
        <v>26</v>
      </c>
      <c r="F7" s="38" t="s">
        <v>31</v>
      </c>
      <c r="G7" s="91"/>
      <c r="H7" s="79" t="s">
        <v>35</v>
      </c>
      <c r="I7" s="72" t="s">
        <v>27</v>
      </c>
      <c r="J7" s="82"/>
      <c r="K7" s="90"/>
      <c r="L7" s="79" t="s">
        <v>39</v>
      </c>
      <c r="M7" s="79" t="s">
        <v>40</v>
      </c>
      <c r="N7" s="85">
        <v>30</v>
      </c>
      <c r="O7" s="39">
        <f>D7*P7</f>
        <v>4150</v>
      </c>
      <c r="P7" s="40">
        <v>4150</v>
      </c>
      <c r="Q7" s="94"/>
      <c r="R7" s="41">
        <f>D7*Q7</f>
        <v>0</v>
      </c>
      <c r="S7" s="42" t="str">
        <f t="shared" ref="S7" si="0">IF(ISNUMBER(Q7), IF(Q7&gt;P7,"NEVYHOVUJE","VYHOVUJE")," ")</f>
        <v xml:space="preserve"> </v>
      </c>
      <c r="T7" s="61" t="s">
        <v>37</v>
      </c>
      <c r="U7" s="72" t="s">
        <v>14</v>
      </c>
    </row>
    <row r="8" spans="1:21" ht="75" customHeight="1" x14ac:dyDescent="0.25">
      <c r="A8" s="25"/>
      <c r="B8" s="43">
        <v>2</v>
      </c>
      <c r="C8" s="44" t="s">
        <v>32</v>
      </c>
      <c r="D8" s="45">
        <v>1</v>
      </c>
      <c r="E8" s="46" t="s">
        <v>26</v>
      </c>
      <c r="F8" s="47" t="s">
        <v>41</v>
      </c>
      <c r="G8" s="92"/>
      <c r="H8" s="80"/>
      <c r="I8" s="73"/>
      <c r="J8" s="83"/>
      <c r="K8" s="88"/>
      <c r="L8" s="88"/>
      <c r="M8" s="88"/>
      <c r="N8" s="86"/>
      <c r="O8" s="48">
        <f>D8*P8</f>
        <v>3850</v>
      </c>
      <c r="P8" s="49">
        <v>3850</v>
      </c>
      <c r="Q8" s="95"/>
      <c r="R8" s="50">
        <f>D8*Q8</f>
        <v>0</v>
      </c>
      <c r="S8" s="51" t="str">
        <f t="shared" ref="S8" si="1">IF(ISNUMBER(Q8), IF(Q8&gt;P8,"NEVYHOVUJE","VYHOVUJE")," ")</f>
        <v xml:space="preserve"> </v>
      </c>
      <c r="T8" s="46" t="s">
        <v>37</v>
      </c>
      <c r="U8" s="73"/>
    </row>
    <row r="9" spans="1:21" ht="229.5" customHeight="1" thickBot="1" x14ac:dyDescent="0.3">
      <c r="A9" s="25"/>
      <c r="B9" s="52">
        <v>3</v>
      </c>
      <c r="C9" s="53" t="s">
        <v>33</v>
      </c>
      <c r="D9" s="54">
        <v>3</v>
      </c>
      <c r="E9" s="55" t="s">
        <v>26</v>
      </c>
      <c r="F9" s="56" t="s">
        <v>34</v>
      </c>
      <c r="G9" s="93"/>
      <c r="H9" s="81"/>
      <c r="I9" s="74"/>
      <c r="J9" s="84"/>
      <c r="K9" s="89"/>
      <c r="L9" s="89"/>
      <c r="M9" s="89"/>
      <c r="N9" s="87"/>
      <c r="O9" s="57">
        <f>D9*P9</f>
        <v>1890</v>
      </c>
      <c r="P9" s="58">
        <v>630</v>
      </c>
      <c r="Q9" s="96"/>
      <c r="R9" s="59">
        <f>D9*Q9</f>
        <v>0</v>
      </c>
      <c r="S9" s="60" t="str">
        <f t="shared" ref="S9" si="2">IF(ISNUMBER(Q9), IF(Q9&gt;P9,"NEVYHOVUJE","VYHOVUJE")," ")</f>
        <v xml:space="preserve"> </v>
      </c>
      <c r="T9" s="62" t="s">
        <v>38</v>
      </c>
      <c r="U9" s="74"/>
    </row>
    <row r="10" spans="1:21" ht="16.5" thickTop="1" thickBot="1" x14ac:dyDescent="0.3">
      <c r="C10"/>
      <c r="D10"/>
      <c r="E10"/>
      <c r="F10"/>
      <c r="G10"/>
      <c r="H10"/>
      <c r="I10"/>
      <c r="M10"/>
      <c r="N10"/>
      <c r="O10"/>
    </row>
    <row r="11" spans="1:21" ht="60.75" customHeight="1" thickTop="1" thickBot="1" x14ac:dyDescent="0.3">
      <c r="B11" s="67" t="s">
        <v>10</v>
      </c>
      <c r="C11" s="68"/>
      <c r="D11" s="68"/>
      <c r="E11" s="68"/>
      <c r="F11" s="68"/>
      <c r="G11" s="68"/>
      <c r="H11" s="26"/>
      <c r="I11" s="26"/>
      <c r="J11" s="26"/>
      <c r="K11" s="9"/>
      <c r="L11" s="9"/>
      <c r="M11" s="9"/>
      <c r="N11" s="27"/>
      <c r="O11" s="27"/>
      <c r="P11" s="28" t="s">
        <v>11</v>
      </c>
      <c r="Q11" s="69" t="s">
        <v>12</v>
      </c>
      <c r="R11" s="70"/>
      <c r="S11" s="71"/>
      <c r="T11" s="20"/>
      <c r="U11" s="29"/>
    </row>
    <row r="12" spans="1:21" ht="33" customHeight="1" thickTop="1" thickBot="1" x14ac:dyDescent="0.3">
      <c r="B12" s="75" t="s">
        <v>13</v>
      </c>
      <c r="C12" s="75"/>
      <c r="D12" s="75"/>
      <c r="E12" s="75"/>
      <c r="F12" s="75"/>
      <c r="G12" s="75"/>
      <c r="H12" s="30"/>
      <c r="K12" s="7"/>
      <c r="L12" s="7"/>
      <c r="M12" s="7"/>
      <c r="N12" s="31"/>
      <c r="O12" s="31"/>
      <c r="P12" s="32">
        <f>SUM(O7:O9)</f>
        <v>9890</v>
      </c>
      <c r="Q12" s="76">
        <f>SUM(R7:R9)</f>
        <v>0</v>
      </c>
      <c r="R12" s="77"/>
      <c r="S12" s="78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</sheetData>
  <sheetProtection algorithmName="SHA-512" hashValue="lcf3lcHwWeSHcTHxVDfGzYYKxdqs8+2T0ak5WZ6GbWphfSqEv8/kdRQXTINWyniLZi8YoBmAQBhjHNuF2mVkiw==" saltValue="E0ZMTv7vORPWwCqoaQOVxw==" spinCount="100000" sheet="1" objects="1" scenarios="1"/>
  <mergeCells count="14">
    <mergeCell ref="B12:G12"/>
    <mergeCell ref="Q12:S12"/>
    <mergeCell ref="H7:H9"/>
    <mergeCell ref="I7:I9"/>
    <mergeCell ref="J7:J9"/>
    <mergeCell ref="N7:N9"/>
    <mergeCell ref="L7:L9"/>
    <mergeCell ref="M7:M9"/>
    <mergeCell ref="K7:K9"/>
    <mergeCell ref="B1:D1"/>
    <mergeCell ref="G3:N3"/>
    <mergeCell ref="B11:G11"/>
    <mergeCell ref="Q11:S11"/>
    <mergeCell ref="U7:U9"/>
  </mergeCells>
  <conditionalFormatting sqref="B7:B9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G9 Q7:Q9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9">
    <cfRule type="notContainsBlanks" dxfId="2" priority="83">
      <formula>LEN(TRIM(G7))&gt;0</formula>
    </cfRule>
  </conditionalFormatting>
  <conditionalFormatting sqref="S7:S9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2023-09-11T09:49:22Z</cp:lastPrinted>
  <dcterms:created xsi:type="dcterms:W3CDTF">2014-03-05T12:43:32Z</dcterms:created>
  <dcterms:modified xsi:type="dcterms:W3CDTF">2023-09-11T10:20:52Z</dcterms:modified>
</cp:coreProperties>
</file>